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Sheet1" sheetId="1" r:id="rId1"/>
    <sheet name="english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<sst xmlns="http://schemas.openxmlformats.org/spreadsheetml/2006/main" count="82" uniqueCount="45">
  <si>
    <t>Fejlesztési költség</t>
  </si>
  <si>
    <t>Gyártáselőkészítési költség</t>
  </si>
  <si>
    <t>Marketing és szolgáltatási költség</t>
  </si>
  <si>
    <t>Gyártási költség</t>
  </si>
  <si>
    <t>Gyártási menyiség</t>
  </si>
  <si>
    <t>Gyártási költség/egység</t>
  </si>
  <si>
    <t>Eladási bevétel</t>
  </si>
  <si>
    <t>Eladási menyiség</t>
  </si>
  <si>
    <t>Eladási ár/egység</t>
  </si>
  <si>
    <t>1. év</t>
  </si>
  <si>
    <t>2. év</t>
  </si>
  <si>
    <t>3. év</t>
  </si>
  <si>
    <t>4. év</t>
  </si>
  <si>
    <t>1. negyed</t>
  </si>
  <si>
    <t>2. negyed</t>
  </si>
  <si>
    <t>3. negyed</t>
  </si>
  <si>
    <t>4. negyed</t>
  </si>
  <si>
    <t>Az érték ezrekben van megadva (din)</t>
  </si>
  <si>
    <t>Bevétel</t>
  </si>
  <si>
    <t>Kumulatív bevétel</t>
  </si>
  <si>
    <t>Kamatláb/negyedév</t>
  </si>
  <si>
    <t>Marketing és szolgáltalási költség</t>
  </si>
  <si>
    <t>Jelen összérték</t>
  </si>
  <si>
    <t>1. year</t>
  </si>
  <si>
    <t>2. year</t>
  </si>
  <si>
    <t>3. year</t>
  </si>
  <si>
    <t>4. year</t>
  </si>
  <si>
    <t>1. q</t>
  </si>
  <si>
    <t>2. q</t>
  </si>
  <si>
    <t>3. q</t>
  </si>
  <si>
    <t>4. q</t>
  </si>
  <si>
    <t>Cost estimates x 1000€</t>
  </si>
  <si>
    <t>Development</t>
  </si>
  <si>
    <t>Ramp-up</t>
  </si>
  <si>
    <t>Marketing and support</t>
  </si>
  <si>
    <t>Production</t>
  </si>
  <si>
    <t>Production volume</t>
  </si>
  <si>
    <t>Unit production cost</t>
  </si>
  <si>
    <t>NPV</t>
  </si>
  <si>
    <t>Sales revenues</t>
  </si>
  <si>
    <t>Sales volume</t>
  </si>
  <si>
    <t>Unit price</t>
  </si>
  <si>
    <t>Profit</t>
  </si>
  <si>
    <t>Total profit</t>
  </si>
  <si>
    <t>Discount rate/q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</si>
</sst>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0" borderId="0" xfId="0" applyFont="1" applyAlignment="1">
      <alignment/>
    </xf>
    <xf numFmtId="0" fontId="1" fillId="6" borderId="0" xfId="0" applyFont="1" applyFill="1" applyAlignment="1">
      <alignment horizontal="left"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3" fillId="0" borderId="0" xfId="0" applyFont="1" applyAlignment="1">
      <alignment/>
    </xf>
    <xf numFmtId="0" fontId="4" fillId="6" borderId="0" xfId="0" applyFont="1" applyFill="1" applyAlignment="1">
      <alignment horizontal="left"/>
    </xf>
    <xf numFmtId="0" fontId="5" fillId="9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Q12" sqref="Q12"/>
    </sheetView>
  </sheetViews>
  <sheetFormatPr defaultColWidth="9.140625" defaultRowHeight="12.75"/>
  <cols>
    <col min="1" max="1" width="30.8515625" style="0" customWidth="1"/>
  </cols>
  <sheetData>
    <row r="1" spans="1:17" ht="12.75">
      <c r="A1" s="1"/>
      <c r="B1" s="24" t="s">
        <v>9</v>
      </c>
      <c r="C1" s="24"/>
      <c r="D1" s="24"/>
      <c r="E1" s="24"/>
      <c r="F1" s="24" t="s">
        <v>10</v>
      </c>
      <c r="G1" s="24"/>
      <c r="H1" s="24"/>
      <c r="I1" s="24"/>
      <c r="J1" s="24" t="s">
        <v>11</v>
      </c>
      <c r="K1" s="24"/>
      <c r="L1" s="24"/>
      <c r="M1" s="24"/>
      <c r="N1" s="24" t="s">
        <v>12</v>
      </c>
      <c r="O1" s="24"/>
      <c r="P1" s="24"/>
      <c r="Q1" s="24"/>
    </row>
    <row r="2" spans="1:17" ht="12.75">
      <c r="A2" s="1" t="s">
        <v>17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13</v>
      </c>
      <c r="K2" s="2" t="s">
        <v>14</v>
      </c>
      <c r="L2" s="2" t="s">
        <v>15</v>
      </c>
      <c r="M2" s="2" t="s">
        <v>16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2:17" ht="12.75"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</row>
    <row r="4" spans="1:17" ht="12.75">
      <c r="A4" s="5" t="s">
        <v>0</v>
      </c>
      <c r="B4" s="11">
        <v>-2500</v>
      </c>
      <c r="C4" s="11">
        <v>-2500</v>
      </c>
      <c r="D4" s="11">
        <v>-2500</v>
      </c>
      <c r="E4" s="11">
        <v>-2500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5" t="s">
        <v>1</v>
      </c>
      <c r="B5" s="11"/>
      <c r="C5" s="11"/>
      <c r="D5" s="11">
        <v>-2500</v>
      </c>
      <c r="E5" s="11">
        <v>-2500</v>
      </c>
      <c r="F5" s="11">
        <v>-2500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5" t="s">
        <v>2</v>
      </c>
      <c r="B6" s="11"/>
      <c r="C6" s="11"/>
      <c r="D6" s="11"/>
      <c r="E6" s="11"/>
      <c r="F6" s="11">
        <v>-750</v>
      </c>
      <c r="G6" s="11">
        <v>-750</v>
      </c>
      <c r="H6" s="11">
        <v>-750</v>
      </c>
      <c r="I6" s="11">
        <v>-750</v>
      </c>
      <c r="J6" s="11">
        <v>-750</v>
      </c>
      <c r="K6" s="11">
        <v>-750</v>
      </c>
      <c r="L6" s="11">
        <v>-750</v>
      </c>
      <c r="M6" s="11">
        <v>-750</v>
      </c>
      <c r="N6" s="11">
        <v>-750</v>
      </c>
      <c r="O6" s="11">
        <v>-750</v>
      </c>
      <c r="P6" s="11">
        <v>-750</v>
      </c>
      <c r="Q6" s="11">
        <v>-750</v>
      </c>
    </row>
    <row r="7" spans="1:17" ht="12.75">
      <c r="A7" s="5" t="s">
        <v>3</v>
      </c>
      <c r="B7" s="7">
        <f>B8*B9</f>
        <v>0</v>
      </c>
      <c r="C7" s="7">
        <f aca="true" t="shared" si="0" ref="C7:Q7">C8*C9</f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-10000</v>
      </c>
      <c r="H7" s="7">
        <f t="shared" si="0"/>
        <v>-10000</v>
      </c>
      <c r="I7" s="7">
        <f t="shared" si="0"/>
        <v>-10000</v>
      </c>
      <c r="J7" s="7">
        <f t="shared" si="0"/>
        <v>-10000</v>
      </c>
      <c r="K7" s="7">
        <f t="shared" si="0"/>
        <v>-10000</v>
      </c>
      <c r="L7" s="7">
        <f t="shared" si="0"/>
        <v>-10000</v>
      </c>
      <c r="M7" s="7">
        <f t="shared" si="0"/>
        <v>-10000</v>
      </c>
      <c r="N7" s="7">
        <f t="shared" si="0"/>
        <v>-10000</v>
      </c>
      <c r="O7" s="7">
        <f t="shared" si="0"/>
        <v>-10000</v>
      </c>
      <c r="P7" s="7">
        <f t="shared" si="0"/>
        <v>-10000</v>
      </c>
      <c r="Q7" s="7">
        <f t="shared" si="0"/>
        <v>-10000</v>
      </c>
    </row>
    <row r="8" spans="1:17" ht="12.75">
      <c r="A8" s="6" t="s">
        <v>4</v>
      </c>
      <c r="B8" s="3"/>
      <c r="C8" s="3"/>
      <c r="D8" s="3"/>
      <c r="E8" s="3"/>
      <c r="F8" s="3"/>
      <c r="G8" s="3">
        <v>5000</v>
      </c>
      <c r="H8" s="3">
        <v>5000</v>
      </c>
      <c r="I8" s="3">
        <v>5000</v>
      </c>
      <c r="J8" s="3">
        <v>5000</v>
      </c>
      <c r="K8" s="3">
        <v>5000</v>
      </c>
      <c r="L8" s="3">
        <v>5000</v>
      </c>
      <c r="M8" s="3">
        <v>5000</v>
      </c>
      <c r="N8" s="3">
        <v>5000</v>
      </c>
      <c r="O8" s="3">
        <v>5000</v>
      </c>
      <c r="P8" s="3">
        <v>5000</v>
      </c>
      <c r="Q8" s="3">
        <v>5000</v>
      </c>
    </row>
    <row r="9" spans="1:17" ht="12.75">
      <c r="A9" s="6" t="s">
        <v>5</v>
      </c>
      <c r="B9" s="3"/>
      <c r="C9" s="3"/>
      <c r="D9" s="3"/>
      <c r="E9" s="3"/>
      <c r="F9" s="3"/>
      <c r="G9" s="3">
        <v>-2</v>
      </c>
      <c r="H9" s="3">
        <v>-2</v>
      </c>
      <c r="I9" s="3">
        <v>-2</v>
      </c>
      <c r="J9" s="3">
        <v>-2</v>
      </c>
      <c r="K9" s="3">
        <v>-2</v>
      </c>
      <c r="L9" s="3">
        <v>-2</v>
      </c>
      <c r="M9" s="3">
        <v>-2</v>
      </c>
      <c r="N9" s="3">
        <v>-2</v>
      </c>
      <c r="O9" s="3">
        <v>-2</v>
      </c>
      <c r="P9" s="3">
        <v>-2</v>
      </c>
      <c r="Q9" s="3">
        <v>-2</v>
      </c>
    </row>
    <row r="10" spans="1:17" ht="12.75">
      <c r="A10" s="5" t="s">
        <v>6</v>
      </c>
      <c r="B10" s="8">
        <f>B11*B12</f>
        <v>0</v>
      </c>
      <c r="C10" s="8">
        <f aca="true" t="shared" si="1" ref="C10:Q10">C11*C12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15000</v>
      </c>
      <c r="H10" s="8">
        <f t="shared" si="1"/>
        <v>15000</v>
      </c>
      <c r="I10" s="8">
        <f t="shared" si="1"/>
        <v>15000</v>
      </c>
      <c r="J10" s="8">
        <f t="shared" si="1"/>
        <v>15000</v>
      </c>
      <c r="K10" s="8">
        <f t="shared" si="1"/>
        <v>15000</v>
      </c>
      <c r="L10" s="8">
        <f t="shared" si="1"/>
        <v>15000</v>
      </c>
      <c r="M10" s="8">
        <f t="shared" si="1"/>
        <v>15000</v>
      </c>
      <c r="N10" s="8">
        <f t="shared" si="1"/>
        <v>15000</v>
      </c>
      <c r="O10" s="8">
        <f t="shared" si="1"/>
        <v>15000</v>
      </c>
      <c r="P10" s="8">
        <f t="shared" si="1"/>
        <v>15000</v>
      </c>
      <c r="Q10" s="8">
        <f t="shared" si="1"/>
        <v>15000</v>
      </c>
    </row>
    <row r="11" spans="1:17" ht="12.75">
      <c r="A11" s="6" t="s">
        <v>7</v>
      </c>
      <c r="B11" s="4"/>
      <c r="C11" s="4"/>
      <c r="D11" s="4"/>
      <c r="E11" s="4"/>
      <c r="F11" s="4"/>
      <c r="G11" s="4">
        <v>5000</v>
      </c>
      <c r="H11" s="4">
        <v>5000</v>
      </c>
      <c r="I11" s="4">
        <v>5000</v>
      </c>
      <c r="J11" s="4">
        <v>5000</v>
      </c>
      <c r="K11" s="4">
        <v>5000</v>
      </c>
      <c r="L11" s="4">
        <v>5000</v>
      </c>
      <c r="M11" s="4">
        <v>5000</v>
      </c>
      <c r="N11" s="4">
        <v>5000</v>
      </c>
      <c r="O11" s="4">
        <v>5000</v>
      </c>
      <c r="P11" s="4">
        <v>5000</v>
      </c>
      <c r="Q11" s="4">
        <v>5000</v>
      </c>
    </row>
    <row r="12" spans="1:17" ht="12.75">
      <c r="A12" s="6" t="s">
        <v>8</v>
      </c>
      <c r="B12" s="4"/>
      <c r="C12" s="4"/>
      <c r="D12" s="4"/>
      <c r="E12" s="4"/>
      <c r="F12" s="4"/>
      <c r="G12" s="4">
        <v>3</v>
      </c>
      <c r="H12" s="4">
        <v>3</v>
      </c>
      <c r="I12" s="4">
        <v>3</v>
      </c>
      <c r="J12" s="4">
        <v>3</v>
      </c>
      <c r="K12" s="4">
        <v>3</v>
      </c>
      <c r="L12" s="4">
        <v>3</v>
      </c>
      <c r="M12" s="4">
        <v>3</v>
      </c>
      <c r="N12" s="4">
        <v>3</v>
      </c>
      <c r="O12" s="4">
        <v>3</v>
      </c>
      <c r="P12" s="4">
        <v>3</v>
      </c>
      <c r="Q12" s="4">
        <v>3</v>
      </c>
    </row>
    <row r="14" spans="1:17" s="9" customFormat="1" ht="12.75">
      <c r="A14" s="10" t="s">
        <v>18</v>
      </c>
      <c r="B14" s="7">
        <f>B4+B5+B6+B7+B10</f>
        <v>-2500</v>
      </c>
      <c r="C14" s="7">
        <f aca="true" t="shared" si="2" ref="C14:Q14">C4+C5+C6+C7+C10</f>
        <v>-2500</v>
      </c>
      <c r="D14" s="7">
        <f t="shared" si="2"/>
        <v>-5000</v>
      </c>
      <c r="E14" s="7">
        <f t="shared" si="2"/>
        <v>-5000</v>
      </c>
      <c r="F14" s="7">
        <f t="shared" si="2"/>
        <v>-3250</v>
      </c>
      <c r="G14" s="7">
        <f t="shared" si="2"/>
        <v>4250</v>
      </c>
      <c r="H14" s="7">
        <f t="shared" si="2"/>
        <v>4250</v>
      </c>
      <c r="I14" s="7">
        <f t="shared" si="2"/>
        <v>4250</v>
      </c>
      <c r="J14" s="7">
        <f t="shared" si="2"/>
        <v>4250</v>
      </c>
      <c r="K14" s="7">
        <f t="shared" si="2"/>
        <v>4250</v>
      </c>
      <c r="L14" s="7">
        <f t="shared" si="2"/>
        <v>4250</v>
      </c>
      <c r="M14" s="7">
        <f t="shared" si="2"/>
        <v>4250</v>
      </c>
      <c r="N14" s="7">
        <f t="shared" si="2"/>
        <v>4250</v>
      </c>
      <c r="O14" s="7">
        <f t="shared" si="2"/>
        <v>4250</v>
      </c>
      <c r="P14" s="7">
        <f t="shared" si="2"/>
        <v>4250</v>
      </c>
      <c r="Q14" s="7">
        <f t="shared" si="2"/>
        <v>4250</v>
      </c>
    </row>
    <row r="15" spans="1:17" s="13" customFormat="1" ht="15.75">
      <c r="A15" s="14" t="s">
        <v>19</v>
      </c>
      <c r="B15" s="12">
        <f>B5+B6+B7+B8+B11</f>
        <v>0</v>
      </c>
      <c r="C15" s="12">
        <f>C14+B15</f>
        <v>-2500</v>
      </c>
      <c r="D15" s="12">
        <f aca="true" t="shared" si="3" ref="D15:Q15">D14+C15</f>
        <v>-7500</v>
      </c>
      <c r="E15" s="12">
        <f t="shared" si="3"/>
        <v>-12500</v>
      </c>
      <c r="F15" s="12">
        <f t="shared" si="3"/>
        <v>-15750</v>
      </c>
      <c r="G15" s="12">
        <f t="shared" si="3"/>
        <v>-11500</v>
      </c>
      <c r="H15" s="12">
        <f t="shared" si="3"/>
        <v>-7250</v>
      </c>
      <c r="I15" s="12">
        <f t="shared" si="3"/>
        <v>-3000</v>
      </c>
      <c r="J15" s="12">
        <f t="shared" si="3"/>
        <v>1250</v>
      </c>
      <c r="K15" s="12">
        <f t="shared" si="3"/>
        <v>5500</v>
      </c>
      <c r="L15" s="12">
        <f t="shared" si="3"/>
        <v>9750</v>
      </c>
      <c r="M15" s="12">
        <f t="shared" si="3"/>
        <v>14000</v>
      </c>
      <c r="N15" s="12">
        <f t="shared" si="3"/>
        <v>18250</v>
      </c>
      <c r="O15" s="12">
        <f t="shared" si="3"/>
        <v>22500</v>
      </c>
      <c r="P15" s="12">
        <f t="shared" si="3"/>
        <v>26750</v>
      </c>
      <c r="Q15" s="12">
        <f t="shared" si="3"/>
        <v>31000</v>
      </c>
    </row>
    <row r="17" spans="2:17" ht="12.75">
      <c r="B17">
        <f>B14/((1+B23)^B3)</f>
        <v>-2500</v>
      </c>
      <c r="C17">
        <f aca="true" t="shared" si="4" ref="C17:Q17">C14/((1+C23)^C3)</f>
        <v>-2439.024390243903</v>
      </c>
      <c r="D17">
        <f t="shared" si="4"/>
        <v>-4759.071980963712</v>
      </c>
      <c r="E17">
        <f t="shared" si="4"/>
        <v>-4642.997054598744</v>
      </c>
      <c r="F17">
        <f t="shared" si="4"/>
        <v>-2944.3395955992037</v>
      </c>
      <c r="G17">
        <f t="shared" si="4"/>
        <v>3756.380722340448</v>
      </c>
      <c r="H17">
        <f t="shared" si="4"/>
        <v>3664.761680332145</v>
      </c>
      <c r="I17">
        <f t="shared" si="4"/>
        <v>3575.377249104531</v>
      </c>
      <c r="J17">
        <f t="shared" si="4"/>
        <v>3488.1729259556405</v>
      </c>
      <c r="K17">
        <f t="shared" si="4"/>
        <v>3403.0955375176986</v>
      </c>
      <c r="L17">
        <f t="shared" si="4"/>
        <v>3320.09320733434</v>
      </c>
      <c r="M17">
        <f t="shared" si="4"/>
        <v>3239.1153242286246</v>
      </c>
      <c r="N17">
        <f t="shared" si="4"/>
        <v>3160.112511442561</v>
      </c>
      <c r="O17">
        <f t="shared" si="4"/>
        <v>3083.0365965293277</v>
      </c>
      <c r="P17">
        <f t="shared" si="4"/>
        <v>3007.840581979832</v>
      </c>
      <c r="Q17">
        <f t="shared" si="4"/>
        <v>2934.4786165656897</v>
      </c>
    </row>
    <row r="19" spans="1:2" ht="18">
      <c r="A19" s="22" t="s">
        <v>22</v>
      </c>
      <c r="B19" s="15">
        <f>SUM(B17:Q17)</f>
        <v>19347.031931925274</v>
      </c>
    </row>
    <row r="23" spans="1:17" ht="12.75">
      <c r="A23" t="s">
        <v>20</v>
      </c>
      <c r="B23">
        <v>0.025</v>
      </c>
      <c r="C23">
        <v>0.025</v>
      </c>
      <c r="D23">
        <v>0.025</v>
      </c>
      <c r="E23">
        <v>0.025</v>
      </c>
      <c r="F23">
        <v>0.025</v>
      </c>
      <c r="G23">
        <v>0.025</v>
      </c>
      <c r="H23">
        <v>0.025</v>
      </c>
      <c r="I23">
        <v>0.025</v>
      </c>
      <c r="J23">
        <v>0.025</v>
      </c>
      <c r="K23">
        <v>0.025</v>
      </c>
      <c r="L23">
        <v>0.025</v>
      </c>
      <c r="M23">
        <v>0.025</v>
      </c>
      <c r="N23">
        <v>0.025</v>
      </c>
      <c r="O23">
        <v>0.025</v>
      </c>
      <c r="P23">
        <v>0.025</v>
      </c>
      <c r="Q23">
        <v>0.025</v>
      </c>
    </row>
    <row r="25" ht="13.5" thickBot="1"/>
    <row r="26" spans="1:2" ht="12.75">
      <c r="A26" s="16" t="s">
        <v>0</v>
      </c>
      <c r="B26" s="17">
        <f>SUM(B4:Q4)</f>
        <v>-10000</v>
      </c>
    </row>
    <row r="27" spans="1:2" ht="12.75">
      <c r="A27" s="18" t="s">
        <v>1</v>
      </c>
      <c r="B27" s="19">
        <f>SUM(B5:Q5)</f>
        <v>-7500</v>
      </c>
    </row>
    <row r="28" spans="1:2" ht="12.75">
      <c r="A28" s="18" t="s">
        <v>21</v>
      </c>
      <c r="B28" s="19">
        <f>SUM(B6:Q6)</f>
        <v>-9000</v>
      </c>
    </row>
    <row r="29" spans="1:2" ht="12.75">
      <c r="A29" s="18" t="s">
        <v>5</v>
      </c>
      <c r="B29" s="19">
        <v>-2</v>
      </c>
    </row>
    <row r="30" spans="1:2" ht="12.75">
      <c r="A30" s="18" t="s">
        <v>4</v>
      </c>
      <c r="B30" s="19">
        <f>SUM(B8:Q8)</f>
        <v>55000</v>
      </c>
    </row>
    <row r="31" spans="1:2" ht="12.75">
      <c r="A31" s="18" t="s">
        <v>7</v>
      </c>
      <c r="B31" s="19">
        <f>SUM(B11:Q11)</f>
        <v>55000</v>
      </c>
    </row>
    <row r="32" spans="1:2" ht="13.5" thickBot="1">
      <c r="A32" s="20" t="s">
        <v>8</v>
      </c>
      <c r="B32" s="21">
        <v>3</v>
      </c>
    </row>
  </sheetData>
  <mergeCells count="4">
    <mergeCell ref="B1:E1"/>
    <mergeCell ref="F1:I1"/>
    <mergeCell ref="J1:M1"/>
    <mergeCell ref="N1:Q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G24" sqref="G24"/>
    </sheetView>
  </sheetViews>
  <sheetFormatPr defaultColWidth="9.140625" defaultRowHeight="12.75"/>
  <cols>
    <col min="1" max="1" width="29.28125" style="0" customWidth="1"/>
    <col min="2" max="2" width="9.28125" style="0" customWidth="1"/>
  </cols>
  <sheetData>
    <row r="1" spans="1:17" ht="12.75">
      <c r="A1" s="1"/>
      <c r="B1" s="24" t="s">
        <v>23</v>
      </c>
      <c r="C1" s="24"/>
      <c r="D1" s="24"/>
      <c r="E1" s="24"/>
      <c r="F1" s="24" t="s">
        <v>24</v>
      </c>
      <c r="G1" s="24"/>
      <c r="H1" s="24"/>
      <c r="I1" s="24"/>
      <c r="J1" s="24" t="s">
        <v>25</v>
      </c>
      <c r="K1" s="24"/>
      <c r="L1" s="24"/>
      <c r="M1" s="24"/>
      <c r="N1" s="24" t="s">
        <v>26</v>
      </c>
      <c r="O1" s="24"/>
      <c r="P1" s="24"/>
      <c r="Q1" s="24"/>
    </row>
    <row r="2" spans="1:17" ht="12.75">
      <c r="A2" s="23" t="s">
        <v>31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27</v>
      </c>
      <c r="K2" s="2" t="s">
        <v>28</v>
      </c>
      <c r="L2" s="2" t="s">
        <v>29</v>
      </c>
      <c r="M2" s="2" t="s">
        <v>30</v>
      </c>
      <c r="N2" s="2" t="s">
        <v>27</v>
      </c>
      <c r="O2" s="2" t="s">
        <v>28</v>
      </c>
      <c r="P2" s="2" t="s">
        <v>29</v>
      </c>
      <c r="Q2" s="2" t="s">
        <v>30</v>
      </c>
    </row>
    <row r="3" spans="2:17" ht="12.75">
      <c r="B3">
        <v>0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  <c r="O3">
        <v>13</v>
      </c>
      <c r="P3">
        <v>14</v>
      </c>
      <c r="Q3">
        <v>15</v>
      </c>
    </row>
    <row r="4" spans="1:17" ht="12.75">
      <c r="A4" s="5" t="s">
        <v>32</v>
      </c>
      <c r="B4" s="11">
        <v>-250</v>
      </c>
      <c r="C4" s="11">
        <v>-250</v>
      </c>
      <c r="D4" s="11">
        <v>-250</v>
      </c>
      <c r="E4" s="11">
        <v>-250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s="5" t="s">
        <v>33</v>
      </c>
      <c r="B5" s="11"/>
      <c r="C5" s="11"/>
      <c r="D5" s="11">
        <v>-250</v>
      </c>
      <c r="E5" s="11">
        <v>-250</v>
      </c>
      <c r="F5" s="11">
        <v>-250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2.75">
      <c r="A6" s="5" t="s">
        <v>34</v>
      </c>
      <c r="B6" s="11"/>
      <c r="C6" s="11"/>
      <c r="D6" s="11"/>
      <c r="E6" s="11"/>
      <c r="F6" s="11">
        <v>-75</v>
      </c>
      <c r="G6" s="11">
        <v>-75</v>
      </c>
      <c r="H6" s="11">
        <v>-75</v>
      </c>
      <c r="I6" s="11">
        <v>-75</v>
      </c>
      <c r="J6" s="11">
        <v>-75</v>
      </c>
      <c r="K6" s="11">
        <v>-75</v>
      </c>
      <c r="L6" s="11">
        <v>-75</v>
      </c>
      <c r="M6" s="11">
        <v>-75</v>
      </c>
      <c r="N6" s="11">
        <v>-75</v>
      </c>
      <c r="O6" s="11">
        <v>-75</v>
      </c>
      <c r="P6" s="11">
        <v>-75</v>
      </c>
      <c r="Q6" s="11">
        <v>-75</v>
      </c>
    </row>
    <row r="7" spans="1:17" ht="12.75">
      <c r="A7" s="5" t="s">
        <v>35</v>
      </c>
      <c r="B7" s="7">
        <f aca="true" t="shared" si="0" ref="B7:Q7">B8*B9</f>
        <v>0</v>
      </c>
      <c r="C7" s="7">
        <f t="shared" si="0"/>
        <v>0</v>
      </c>
      <c r="D7" s="7">
        <f t="shared" si="0"/>
        <v>0</v>
      </c>
      <c r="E7" s="7">
        <f t="shared" si="0"/>
        <v>0</v>
      </c>
      <c r="F7" s="7">
        <f t="shared" si="0"/>
        <v>0</v>
      </c>
      <c r="G7" s="7">
        <f t="shared" si="0"/>
        <v>-1000</v>
      </c>
      <c r="H7" s="7">
        <f t="shared" si="0"/>
        <v>-1000</v>
      </c>
      <c r="I7" s="7">
        <f t="shared" si="0"/>
        <v>-1000</v>
      </c>
      <c r="J7" s="7">
        <f t="shared" si="0"/>
        <v>-1000</v>
      </c>
      <c r="K7" s="7">
        <f t="shared" si="0"/>
        <v>-1000</v>
      </c>
      <c r="L7" s="7">
        <f t="shared" si="0"/>
        <v>-1000</v>
      </c>
      <c r="M7" s="7">
        <f t="shared" si="0"/>
        <v>-1000</v>
      </c>
      <c r="N7" s="7">
        <f t="shared" si="0"/>
        <v>-1000</v>
      </c>
      <c r="O7" s="7">
        <f t="shared" si="0"/>
        <v>-1000</v>
      </c>
      <c r="P7" s="7">
        <f t="shared" si="0"/>
        <v>-1000</v>
      </c>
      <c r="Q7" s="7">
        <f t="shared" si="0"/>
        <v>-1000</v>
      </c>
    </row>
    <row r="8" spans="1:17" ht="12.75">
      <c r="A8" s="6" t="s">
        <v>36</v>
      </c>
      <c r="B8" s="3"/>
      <c r="C8" s="3"/>
      <c r="D8" s="3"/>
      <c r="E8" s="3"/>
      <c r="F8" s="3"/>
      <c r="G8" s="3">
        <v>5000</v>
      </c>
      <c r="H8" s="3">
        <v>5000</v>
      </c>
      <c r="I8" s="3">
        <v>5000</v>
      </c>
      <c r="J8" s="3">
        <v>5000</v>
      </c>
      <c r="K8" s="3">
        <v>5000</v>
      </c>
      <c r="L8" s="3">
        <v>5000</v>
      </c>
      <c r="M8" s="3">
        <v>5000</v>
      </c>
      <c r="N8" s="3">
        <v>5000</v>
      </c>
      <c r="O8" s="3">
        <v>5000</v>
      </c>
      <c r="P8" s="3">
        <v>5000</v>
      </c>
      <c r="Q8" s="3">
        <v>5000</v>
      </c>
    </row>
    <row r="9" spans="1:17" ht="12.75">
      <c r="A9" s="6" t="s">
        <v>37</v>
      </c>
      <c r="B9" s="3"/>
      <c r="C9" s="3"/>
      <c r="D9" s="3"/>
      <c r="E9" s="3"/>
      <c r="F9" s="3"/>
      <c r="G9" s="3">
        <v>-0.2</v>
      </c>
      <c r="H9" s="3">
        <v>-0.2</v>
      </c>
      <c r="I9" s="3">
        <v>-0.2</v>
      </c>
      <c r="J9" s="3">
        <v>-0.2</v>
      </c>
      <c r="K9" s="3">
        <v>-0.2</v>
      </c>
      <c r="L9" s="3">
        <v>-0.2</v>
      </c>
      <c r="M9" s="3">
        <v>-0.2</v>
      </c>
      <c r="N9" s="3">
        <v>-0.2</v>
      </c>
      <c r="O9" s="3">
        <v>-0.2</v>
      </c>
      <c r="P9" s="3">
        <v>-0.2</v>
      </c>
      <c r="Q9" s="3">
        <v>-0.2</v>
      </c>
    </row>
    <row r="10" spans="1:17" ht="12.75">
      <c r="A10" s="5" t="s">
        <v>39</v>
      </c>
      <c r="B10" s="8">
        <f aca="true" t="shared" si="1" ref="B10:Q10">B11*B12</f>
        <v>0</v>
      </c>
      <c r="C10" s="8">
        <f t="shared" si="1"/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1500</v>
      </c>
      <c r="H10" s="8">
        <f t="shared" si="1"/>
        <v>1500</v>
      </c>
      <c r="I10" s="8">
        <f t="shared" si="1"/>
        <v>1500</v>
      </c>
      <c r="J10" s="8">
        <f t="shared" si="1"/>
        <v>1500</v>
      </c>
      <c r="K10" s="8">
        <f t="shared" si="1"/>
        <v>1500</v>
      </c>
      <c r="L10" s="8">
        <f t="shared" si="1"/>
        <v>1500</v>
      </c>
      <c r="M10" s="8">
        <f t="shared" si="1"/>
        <v>1500</v>
      </c>
      <c r="N10" s="8">
        <f t="shared" si="1"/>
        <v>1500</v>
      </c>
      <c r="O10" s="8">
        <f t="shared" si="1"/>
        <v>1500</v>
      </c>
      <c r="P10" s="8">
        <f t="shared" si="1"/>
        <v>1500</v>
      </c>
      <c r="Q10" s="8">
        <f t="shared" si="1"/>
        <v>1500</v>
      </c>
    </row>
    <row r="11" spans="1:17" ht="12.75">
      <c r="A11" s="6" t="s">
        <v>40</v>
      </c>
      <c r="B11" s="4"/>
      <c r="C11" s="4"/>
      <c r="D11" s="4"/>
      <c r="E11" s="4"/>
      <c r="F11" s="4"/>
      <c r="G11" s="4">
        <v>5000</v>
      </c>
      <c r="H11" s="4">
        <v>5000</v>
      </c>
      <c r="I11" s="4">
        <v>5000</v>
      </c>
      <c r="J11" s="4">
        <v>5000</v>
      </c>
      <c r="K11" s="4">
        <v>5000</v>
      </c>
      <c r="L11" s="4">
        <v>5000</v>
      </c>
      <c r="M11" s="4">
        <v>5000</v>
      </c>
      <c r="N11" s="4">
        <v>5000</v>
      </c>
      <c r="O11" s="4">
        <v>5000</v>
      </c>
      <c r="P11" s="4">
        <v>5000</v>
      </c>
      <c r="Q11" s="4">
        <v>5000</v>
      </c>
    </row>
    <row r="12" spans="1:17" ht="12.75">
      <c r="A12" s="6" t="s">
        <v>41</v>
      </c>
      <c r="B12" s="4"/>
      <c r="C12" s="4"/>
      <c r="D12" s="4"/>
      <c r="E12" s="4"/>
      <c r="F12" s="4"/>
      <c r="G12" s="4">
        <v>0.3</v>
      </c>
      <c r="H12" s="4">
        <v>0.3</v>
      </c>
      <c r="I12" s="4">
        <v>0.3</v>
      </c>
      <c r="J12" s="4">
        <v>0.3</v>
      </c>
      <c r="K12" s="4">
        <v>0.3</v>
      </c>
      <c r="L12" s="4">
        <v>0.3</v>
      </c>
      <c r="M12" s="4">
        <v>0.3</v>
      </c>
      <c r="N12" s="4">
        <v>0.3</v>
      </c>
      <c r="O12" s="4">
        <v>0.3</v>
      </c>
      <c r="P12" s="4">
        <v>0.3</v>
      </c>
      <c r="Q12" s="4">
        <v>0.3</v>
      </c>
    </row>
    <row r="14" spans="1:17" s="9" customFormat="1" ht="12.75">
      <c r="A14" s="10" t="s">
        <v>42</v>
      </c>
      <c r="B14" s="7">
        <f aca="true" t="shared" si="2" ref="B14:Q14">B4+B5+B6+B7+B10</f>
        <v>-250</v>
      </c>
      <c r="C14" s="7">
        <f t="shared" si="2"/>
        <v>-250</v>
      </c>
      <c r="D14" s="7">
        <f t="shared" si="2"/>
        <v>-500</v>
      </c>
      <c r="E14" s="7">
        <f t="shared" si="2"/>
        <v>-500</v>
      </c>
      <c r="F14" s="7">
        <f t="shared" si="2"/>
        <v>-325</v>
      </c>
      <c r="G14" s="7">
        <f t="shared" si="2"/>
        <v>425</v>
      </c>
      <c r="H14" s="7">
        <f t="shared" si="2"/>
        <v>425</v>
      </c>
      <c r="I14" s="7">
        <f t="shared" si="2"/>
        <v>425</v>
      </c>
      <c r="J14" s="7">
        <f t="shared" si="2"/>
        <v>425</v>
      </c>
      <c r="K14" s="7">
        <f t="shared" si="2"/>
        <v>425</v>
      </c>
      <c r="L14" s="7">
        <f t="shared" si="2"/>
        <v>425</v>
      </c>
      <c r="M14" s="7">
        <f t="shared" si="2"/>
        <v>425</v>
      </c>
      <c r="N14" s="7">
        <f t="shared" si="2"/>
        <v>425</v>
      </c>
      <c r="O14" s="7">
        <f t="shared" si="2"/>
        <v>425</v>
      </c>
      <c r="P14" s="7">
        <f t="shared" si="2"/>
        <v>425</v>
      </c>
      <c r="Q14" s="7">
        <f t="shared" si="2"/>
        <v>425</v>
      </c>
    </row>
    <row r="15" spans="1:17" s="13" customFormat="1" ht="15.75">
      <c r="A15" s="14" t="s">
        <v>43</v>
      </c>
      <c r="B15" s="12">
        <f>B5+B6+B7+B8+B11</f>
        <v>0</v>
      </c>
      <c r="C15" s="12">
        <f aca="true" t="shared" si="3" ref="C15:Q15">C14+B15</f>
        <v>-250</v>
      </c>
      <c r="D15" s="12">
        <f t="shared" si="3"/>
        <v>-750</v>
      </c>
      <c r="E15" s="12">
        <f t="shared" si="3"/>
        <v>-1250</v>
      </c>
      <c r="F15" s="12">
        <f t="shared" si="3"/>
        <v>-1575</v>
      </c>
      <c r="G15" s="12">
        <f t="shared" si="3"/>
        <v>-1150</v>
      </c>
      <c r="H15" s="12">
        <f t="shared" si="3"/>
        <v>-725</v>
      </c>
      <c r="I15" s="12">
        <f t="shared" si="3"/>
        <v>-300</v>
      </c>
      <c r="J15" s="12">
        <f t="shared" si="3"/>
        <v>125</v>
      </c>
      <c r="K15" s="12">
        <f t="shared" si="3"/>
        <v>550</v>
      </c>
      <c r="L15" s="12">
        <f t="shared" si="3"/>
        <v>975</v>
      </c>
      <c r="M15" s="12">
        <f t="shared" si="3"/>
        <v>1400</v>
      </c>
      <c r="N15" s="12">
        <f t="shared" si="3"/>
        <v>1825</v>
      </c>
      <c r="O15" s="12">
        <f t="shared" si="3"/>
        <v>2250</v>
      </c>
      <c r="P15" s="12">
        <f t="shared" si="3"/>
        <v>2675</v>
      </c>
      <c r="Q15" s="12">
        <f t="shared" si="3"/>
        <v>3100</v>
      </c>
    </row>
    <row r="17" spans="2:17" ht="12.75">
      <c r="B17">
        <f aca="true" t="shared" si="4" ref="B17:Q17">B14/((1+B23)^B3)</f>
        <v>-250</v>
      </c>
      <c r="C17">
        <f t="shared" si="4"/>
        <v>-243.90243902439028</v>
      </c>
      <c r="D17">
        <f t="shared" si="4"/>
        <v>-475.90719809637125</v>
      </c>
      <c r="E17">
        <f t="shared" si="4"/>
        <v>-464.2997054598744</v>
      </c>
      <c r="F17">
        <f t="shared" si="4"/>
        <v>-294.43395955992037</v>
      </c>
      <c r="G17">
        <f t="shared" si="4"/>
        <v>375.6380722340448</v>
      </c>
      <c r="H17">
        <f t="shared" si="4"/>
        <v>366.4761680332145</v>
      </c>
      <c r="I17">
        <f t="shared" si="4"/>
        <v>357.5377249104531</v>
      </c>
      <c r="J17">
        <f t="shared" si="4"/>
        <v>348.817292595564</v>
      </c>
      <c r="K17">
        <f t="shared" si="4"/>
        <v>340.30955375176984</v>
      </c>
      <c r="L17">
        <f t="shared" si="4"/>
        <v>332.009320733434</v>
      </c>
      <c r="M17">
        <f t="shared" si="4"/>
        <v>323.9115324228625</v>
      </c>
      <c r="N17">
        <f t="shared" si="4"/>
        <v>316.0112511442561</v>
      </c>
      <c r="O17">
        <f t="shared" si="4"/>
        <v>308.30365965293277</v>
      </c>
      <c r="P17">
        <f t="shared" si="4"/>
        <v>300.7840581979832</v>
      </c>
      <c r="Q17">
        <f t="shared" si="4"/>
        <v>293.44786165656893</v>
      </c>
    </row>
    <row r="19" spans="1:2" ht="18">
      <c r="A19" s="22" t="s">
        <v>38</v>
      </c>
      <c r="B19" s="15">
        <f>SUM(B17:Q17)</f>
        <v>1934.7031931925271</v>
      </c>
    </row>
    <row r="23" spans="1:17" ht="12.75">
      <c r="A23" t="s">
        <v>44</v>
      </c>
      <c r="B23">
        <v>0.025</v>
      </c>
      <c r="C23">
        <v>0.025</v>
      </c>
      <c r="D23">
        <v>0.025</v>
      </c>
      <c r="E23">
        <v>0.025</v>
      </c>
      <c r="F23">
        <v>0.025</v>
      </c>
      <c r="G23">
        <v>0.025</v>
      </c>
      <c r="H23">
        <v>0.025</v>
      </c>
      <c r="I23">
        <v>0.025</v>
      </c>
      <c r="J23">
        <v>0.025</v>
      </c>
      <c r="K23">
        <v>0.025</v>
      </c>
      <c r="L23">
        <v>0.025</v>
      </c>
      <c r="M23">
        <v>0.025</v>
      </c>
      <c r="N23">
        <v>0.025</v>
      </c>
      <c r="O23">
        <v>0.025</v>
      </c>
      <c r="P23">
        <v>0.025</v>
      </c>
      <c r="Q23">
        <v>0.025</v>
      </c>
    </row>
    <row r="25" ht="13.5" thickBot="1"/>
    <row r="26" spans="1:2" ht="12.75">
      <c r="A26" s="16" t="s">
        <v>32</v>
      </c>
      <c r="B26" s="17">
        <f>SUM(B4:Q4)</f>
        <v>-1000</v>
      </c>
    </row>
    <row r="27" spans="1:2" ht="12.75">
      <c r="A27" s="18" t="s">
        <v>33</v>
      </c>
      <c r="B27" s="19">
        <f>SUM(B5:Q5)</f>
        <v>-750</v>
      </c>
    </row>
    <row r="28" spans="1:2" ht="12.75">
      <c r="A28" s="18" t="s">
        <v>34</v>
      </c>
      <c r="B28" s="19">
        <f>SUM(B6:Q6)</f>
        <v>-900</v>
      </c>
    </row>
    <row r="29" spans="1:2" ht="12.75">
      <c r="A29" s="18" t="s">
        <v>37</v>
      </c>
      <c r="B29" s="19">
        <v>-2</v>
      </c>
    </row>
    <row r="30" spans="1:2" ht="12.75">
      <c r="A30" s="18" t="s">
        <v>36</v>
      </c>
      <c r="B30" s="19">
        <f>SUM(B8:Q8)</f>
        <v>55000</v>
      </c>
    </row>
    <row r="31" spans="1:2" ht="12.75">
      <c r="A31" s="18" t="s">
        <v>40</v>
      </c>
      <c r="B31" s="19">
        <f>SUM(B11:Q11)</f>
        <v>55000</v>
      </c>
    </row>
    <row r="32" spans="1:2" ht="13.5" thickBot="1">
      <c r="A32" s="20" t="s">
        <v>41</v>
      </c>
      <c r="B32" s="21">
        <v>3</v>
      </c>
    </row>
  </sheetData>
  <mergeCells count="4">
    <mergeCell ref="B1:E1"/>
    <mergeCell ref="F1:I1"/>
    <mergeCell ref="J1:M1"/>
    <mergeCell ref="N1:Q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Informatikai Tanszekcsoport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vendeg</dc:creator>
  <cp:keywords/>
  <dc:description/>
  <cp:lastModifiedBy>Amilo Pro V3505</cp:lastModifiedBy>
  <dcterms:created xsi:type="dcterms:W3CDTF">2006-04-13T13:05:14Z</dcterms:created>
  <dcterms:modified xsi:type="dcterms:W3CDTF">2008-05-09T08:03:45Z</dcterms:modified>
  <cp:category/>
  <cp:version/>
  <cp:contentType/>
  <cp:contentStatus/>
</cp:coreProperties>
</file>